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ilo\OneDrive\Рабочий стол\Жилищный отдел\Муниципальные программы\Проект на 2025-2030\Обеспечение жильем работников\"/>
    </mc:Choice>
  </mc:AlternateContent>
  <bookViews>
    <workbookView xWindow="360" yWindow="330" windowWidth="23655" windowHeight="9690"/>
  </bookViews>
  <sheets>
    <sheet name="№ 2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K26" i="1" l="1"/>
  <c r="L26" i="1"/>
  <c r="M26" i="1"/>
  <c r="N26" i="1"/>
  <c r="I29" i="1"/>
  <c r="I26" i="1" s="1"/>
  <c r="J29" i="1"/>
  <c r="J26" i="1" s="1"/>
  <c r="H30" i="1"/>
  <c r="H31" i="1"/>
  <c r="K20" i="1"/>
  <c r="L20" i="1"/>
  <c r="M20" i="1"/>
  <c r="N20" i="1"/>
  <c r="I23" i="1"/>
  <c r="J23" i="1"/>
  <c r="J20" i="1" s="1"/>
  <c r="H24" i="1"/>
  <c r="H25" i="1"/>
  <c r="H23" i="1" l="1"/>
  <c r="I20" i="1"/>
  <c r="H20" i="1"/>
  <c r="H26" i="1"/>
  <c r="H29" i="1"/>
  <c r="K12" i="1"/>
  <c r="L12" i="1"/>
  <c r="M12" i="1"/>
  <c r="N12" i="1"/>
  <c r="I15" i="1"/>
  <c r="I12" i="1" s="1"/>
  <c r="J15" i="1"/>
  <c r="J12" i="1" s="1"/>
  <c r="H16" i="1"/>
  <c r="H12" i="1" l="1"/>
  <c r="H15" i="1"/>
  <c r="H17" i="1"/>
</calcChain>
</file>

<file path=xl/sharedStrings.xml><?xml version="1.0" encoding="utf-8"?>
<sst xmlns="http://schemas.openxmlformats.org/spreadsheetml/2006/main" count="69" uniqueCount="41">
  <si>
    <t>№ п/п</t>
  </si>
  <si>
    <t>всего</t>
  </si>
  <si>
    <t>в том числе по годам</t>
  </si>
  <si>
    <t>федеральный бюджет</t>
  </si>
  <si>
    <t>местный бюджет</t>
  </si>
  <si>
    <t>ПЛАН</t>
  </si>
  <si>
    <t>реализации и финансовое обеспечение муниципальной программы</t>
  </si>
  <si>
    <t>муниципального района Белебеевский район Республики Башкортостан</t>
  </si>
  <si>
    <t>Наименование муниципальной программы (подпрограммы, основного мероприятия, основного мероприятия по региональному проекту, приоритетному проекту Республики Башкортостан, ведомственному региональному проекту, мероприятия)</t>
  </si>
  <si>
    <t>Ответственный исполнитель/ соисполнители муниципальной программы</t>
  </si>
  <si>
    <t>Источник финансового обеспечения муниципальной программы</t>
  </si>
  <si>
    <t>Расходы по годам реализации муниципальной программы, тыс. рублей (с одним десятичным знаком после запятой)</t>
  </si>
  <si>
    <t>Срок реализации мероприятия</t>
  </si>
  <si>
    <t>Целевой индикатор и показатель муниципальной программы, для достижения которого реализуется основное мероприятие, основное мероприятие по региональному проекту, приоритетному проекту Республики Башкортостан, ведомственному региональному проекту, мероприятие</t>
  </si>
  <si>
    <t>Целевой индикатор и показатель подпрограммы, для достижения которого реализуется основное мероприятие, основное мероприятие по региональному проекту, приоритетному проекту Республики Башкортостан, ведомственному региональному проекту, мероприятие</t>
  </si>
  <si>
    <t>Значение непосредственного результата реализации мероприятия (по годам реализации муниципальной программы)</t>
  </si>
  <si>
    <t>жилищный отдел Администрации</t>
  </si>
  <si>
    <t>итого, в том числе</t>
  </si>
  <si>
    <t>бюджет Республики Башкортостан</t>
  </si>
  <si>
    <t>Непосредственный результат реализации мероприятия, единица измерения</t>
  </si>
  <si>
    <t>2025-2030</t>
  </si>
  <si>
    <t>государственные внебюджетные источники</t>
  </si>
  <si>
    <t>внебюджетные источники</t>
  </si>
  <si>
    <t>Показатель 1 Приложения № 1 к муниципальной программе</t>
  </si>
  <si>
    <t xml:space="preserve">Приложение №2
к муниципальной программе «Обеспечение жильем работников учреждений здравоохранения и образования, расположенных на территории муниципального района Белебеевский район Республики Башкортостан»
</t>
  </si>
  <si>
    <t>«Обеспечение жильем работников учреждений здравоохранения и образования, расположенных на территории муниципального района Белебеевский район Республики Башкортостан»</t>
  </si>
  <si>
    <t>2025-3, 2026-3, 2027-0, 2028-0, 2029-0, 2030-0</t>
  </si>
  <si>
    <t>Основное мероприятие: Предоставление жилых помещений по договорам найма служебного жилого помещения муниципального специализированного жилищного фонда</t>
  </si>
  <si>
    <t>Муниципальная программа «Обеспечение жильем работников учреждений здравоохранения и образования, расположенных на территории муниципального района Белебеевский район Республики Башкортостан»</t>
  </si>
  <si>
    <t>Задача: Оказать поддержку в решении жилищной проблемы врачам, учителям.</t>
  </si>
  <si>
    <t>Цель: Обеспечить врачами и учителями учреждения здравоохранения и образования, расположенные на территории муниципального района Белебеевский район Республики Башкортостан.</t>
  </si>
  <si>
    <t>Приобретение жилых помещений для предоставления врачам и учителям</t>
  </si>
  <si>
    <t>не предусмотрено</t>
  </si>
  <si>
    <t>Заключение договора найма служебного жилого помещения муниципального специализированного жилищного фонда</t>
  </si>
  <si>
    <t>2025-3, 2026-3, 2027-1, 2028-1, 2029-1, 2030-1</t>
  </si>
  <si>
    <t>х</t>
  </si>
  <si>
    <t>1.1.</t>
  </si>
  <si>
    <t>1.2.</t>
  </si>
  <si>
    <t>А</t>
  </si>
  <si>
    <t>Количество приобретенных жилых помещений, единиц</t>
  </si>
  <si>
    <t>Количество заключенных договоров найма служебного жилого помещения,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</si>
</sst>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justify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activeCell="S32" sqref="S32"/>
    </sheetView>
  </sheetViews>
  <sheetFormatPr defaultRowHeight="15" x14ac:dyDescent="0.25"/>
  <cols>
    <col min="1" max="1" width="6.7109375" style="1" customWidth="1"/>
    <col min="2" max="3" width="9.140625" style="1"/>
    <col min="4" max="4" width="7.28515625" style="1" customWidth="1"/>
    <col min="5" max="5" width="17.140625" style="1" customWidth="1"/>
    <col min="6" max="7" width="9.140625" style="1"/>
    <col min="8" max="8" width="14.140625" style="1" customWidth="1"/>
    <col min="9" max="9" width="11.7109375" style="1" customWidth="1"/>
    <col min="10" max="10" width="12" style="1" customWidth="1"/>
    <col min="11" max="11" width="13.5703125" style="1" customWidth="1"/>
    <col min="12" max="12" width="10.85546875" style="1" customWidth="1"/>
    <col min="13" max="13" width="13.140625" style="1" customWidth="1"/>
    <col min="14" max="14" width="10.7109375" style="1" customWidth="1"/>
    <col min="15" max="15" width="13.85546875" style="1" customWidth="1"/>
    <col min="16" max="16" width="19.7109375" style="1" hidden="1" customWidth="1"/>
    <col min="17" max="17" width="15.140625" style="1" customWidth="1"/>
    <col min="18" max="18" width="15.42578125" style="1" customWidth="1"/>
    <col min="19" max="19" width="16.42578125" style="1" customWidth="1"/>
    <col min="20" max="20" width="20.42578125" style="1" customWidth="1"/>
    <col min="21" max="16384" width="9.140625" style="1"/>
  </cols>
  <sheetData>
    <row r="1" spans="1:20" ht="78.75" customHeight="1" x14ac:dyDescent="0.25">
      <c r="K1" s="8"/>
      <c r="L1" s="9"/>
      <c r="M1" s="9"/>
      <c r="N1" s="9"/>
      <c r="O1" s="9"/>
      <c r="P1" s="9"/>
      <c r="R1" s="42" t="s">
        <v>24</v>
      </c>
      <c r="S1" s="43"/>
      <c r="T1" s="43"/>
    </row>
    <row r="2" spans="1:20" ht="15.75" x14ac:dyDescent="0.25">
      <c r="L2" s="2"/>
    </row>
    <row r="3" spans="1:20" ht="15.75" customHeight="1" x14ac:dyDescent="0.25">
      <c r="A3" s="60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18.75" customHeight="1" x14ac:dyDescent="0.25">
      <c r="A4" s="61" t="s">
        <v>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18.75" customHeight="1" x14ac:dyDescent="0.25">
      <c r="A5" s="61" t="s">
        <v>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33" customHeight="1" x14ac:dyDescent="0.25">
      <c r="A6" s="61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8" spans="1:20" ht="40.5" customHeight="1" x14ac:dyDescent="0.25">
      <c r="A8" s="62" t="s">
        <v>0</v>
      </c>
      <c r="B8" s="47" t="s">
        <v>8</v>
      </c>
      <c r="C8" s="48"/>
      <c r="D8" s="49"/>
      <c r="E8" s="59" t="s">
        <v>9</v>
      </c>
      <c r="F8" s="48" t="s">
        <v>10</v>
      </c>
      <c r="G8" s="49"/>
      <c r="H8" s="56" t="s">
        <v>11</v>
      </c>
      <c r="I8" s="57"/>
      <c r="J8" s="57"/>
      <c r="K8" s="57"/>
      <c r="L8" s="57"/>
      <c r="M8" s="57"/>
      <c r="N8" s="58"/>
      <c r="O8" s="47" t="s">
        <v>12</v>
      </c>
      <c r="P8" s="49"/>
      <c r="Q8" s="17" t="s">
        <v>13</v>
      </c>
      <c r="R8" s="17" t="s">
        <v>14</v>
      </c>
      <c r="S8" s="17" t="s">
        <v>19</v>
      </c>
      <c r="T8" s="17" t="s">
        <v>15</v>
      </c>
    </row>
    <row r="9" spans="1:20" ht="15.75" x14ac:dyDescent="0.25">
      <c r="A9" s="63"/>
      <c r="B9" s="50"/>
      <c r="C9" s="51"/>
      <c r="D9" s="52"/>
      <c r="E9" s="59"/>
      <c r="F9" s="51"/>
      <c r="G9" s="52"/>
      <c r="H9" s="62" t="s">
        <v>1</v>
      </c>
      <c r="I9" s="56" t="s">
        <v>2</v>
      </c>
      <c r="J9" s="57"/>
      <c r="K9" s="57"/>
      <c r="L9" s="57"/>
      <c r="M9" s="57"/>
      <c r="N9" s="58"/>
      <c r="O9" s="50"/>
      <c r="P9" s="52"/>
      <c r="Q9" s="18"/>
      <c r="R9" s="18"/>
      <c r="S9" s="18"/>
      <c r="T9" s="18"/>
    </row>
    <row r="10" spans="1:20" ht="306.75" customHeight="1" x14ac:dyDescent="0.25">
      <c r="A10" s="64"/>
      <c r="B10" s="53"/>
      <c r="C10" s="54"/>
      <c r="D10" s="55"/>
      <c r="E10" s="59"/>
      <c r="F10" s="54"/>
      <c r="G10" s="55"/>
      <c r="H10" s="64"/>
      <c r="I10" s="3">
        <v>2025</v>
      </c>
      <c r="J10" s="3">
        <v>2026</v>
      </c>
      <c r="K10" s="3">
        <v>2027</v>
      </c>
      <c r="L10" s="3">
        <v>2028</v>
      </c>
      <c r="M10" s="3">
        <v>2029</v>
      </c>
      <c r="N10" s="3">
        <v>2030</v>
      </c>
      <c r="O10" s="53"/>
      <c r="P10" s="55"/>
      <c r="Q10" s="19"/>
      <c r="R10" s="19"/>
      <c r="S10" s="19"/>
      <c r="T10" s="19"/>
    </row>
    <row r="11" spans="1:20" x14ac:dyDescent="0.25">
      <c r="A11" s="4">
        <v>1</v>
      </c>
      <c r="B11" s="44">
        <v>2</v>
      </c>
      <c r="C11" s="45"/>
      <c r="D11" s="46"/>
      <c r="E11" s="6">
        <v>3</v>
      </c>
      <c r="F11" s="44">
        <v>4</v>
      </c>
      <c r="G11" s="46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44">
        <v>12</v>
      </c>
      <c r="P11" s="46"/>
      <c r="Q11" s="5">
        <v>13</v>
      </c>
      <c r="R11" s="5">
        <v>14</v>
      </c>
      <c r="S11" s="5">
        <v>15</v>
      </c>
      <c r="T11" s="5">
        <v>16</v>
      </c>
    </row>
    <row r="12" spans="1:20" ht="34.5" customHeight="1" x14ac:dyDescent="0.25">
      <c r="A12" s="17" t="s">
        <v>38</v>
      </c>
      <c r="B12" s="27" t="s">
        <v>28</v>
      </c>
      <c r="C12" s="28"/>
      <c r="D12" s="29"/>
      <c r="E12" s="17" t="s">
        <v>16</v>
      </c>
      <c r="F12" s="13" t="s">
        <v>17</v>
      </c>
      <c r="G12" s="23"/>
      <c r="H12" s="7">
        <f t="shared" ref="H12:H17" si="0">I12+J12+K12+L12+M12+N12</f>
        <v>20253.240000000002</v>
      </c>
      <c r="I12" s="7">
        <f t="shared" ref="I12:N12" si="1">I13+I14+I15+I16+I17</f>
        <v>10126.620000000001</v>
      </c>
      <c r="J12" s="7">
        <f t="shared" si="1"/>
        <v>10126.620000000001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36" t="s">
        <v>20</v>
      </c>
      <c r="P12" s="37"/>
      <c r="Q12" s="17" t="s">
        <v>23</v>
      </c>
      <c r="R12" s="20" t="s">
        <v>35</v>
      </c>
      <c r="S12" s="17" t="s">
        <v>35</v>
      </c>
      <c r="T12" s="17" t="s">
        <v>35</v>
      </c>
    </row>
    <row r="13" spans="1:20" ht="31.5" customHeight="1" x14ac:dyDescent="0.25">
      <c r="A13" s="18"/>
      <c r="B13" s="30"/>
      <c r="C13" s="31"/>
      <c r="D13" s="32"/>
      <c r="E13" s="18"/>
      <c r="F13" s="13" t="s">
        <v>3</v>
      </c>
      <c r="G13" s="23"/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38"/>
      <c r="P13" s="39"/>
      <c r="Q13" s="18"/>
      <c r="R13" s="21"/>
      <c r="S13" s="18"/>
      <c r="T13" s="18"/>
    </row>
    <row r="14" spans="1:20" ht="53.25" customHeight="1" x14ac:dyDescent="0.25">
      <c r="A14" s="18"/>
      <c r="B14" s="30"/>
      <c r="C14" s="31"/>
      <c r="D14" s="32"/>
      <c r="E14" s="18"/>
      <c r="F14" s="13" t="s">
        <v>18</v>
      </c>
      <c r="G14" s="23"/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38"/>
      <c r="P14" s="39"/>
      <c r="Q14" s="18"/>
      <c r="R14" s="21"/>
      <c r="S14" s="18"/>
      <c r="T14" s="18"/>
    </row>
    <row r="15" spans="1:20" ht="30.75" customHeight="1" x14ac:dyDescent="0.25">
      <c r="A15" s="18"/>
      <c r="B15" s="30"/>
      <c r="C15" s="31"/>
      <c r="D15" s="32"/>
      <c r="E15" s="18"/>
      <c r="F15" s="13" t="s">
        <v>4</v>
      </c>
      <c r="G15" s="23"/>
      <c r="H15" s="7">
        <f t="shared" si="0"/>
        <v>20253.240000000002</v>
      </c>
      <c r="I15" s="7">
        <f>(3375540*3)/1000</f>
        <v>10126.620000000001</v>
      </c>
      <c r="J15" s="7">
        <f>(3375540*3)/1000</f>
        <v>10126.620000000001</v>
      </c>
      <c r="K15" s="7">
        <v>0</v>
      </c>
      <c r="L15" s="7">
        <v>0</v>
      </c>
      <c r="M15" s="7">
        <v>0</v>
      </c>
      <c r="N15" s="7">
        <v>0</v>
      </c>
      <c r="O15" s="38"/>
      <c r="P15" s="39"/>
      <c r="Q15" s="18"/>
      <c r="R15" s="21"/>
      <c r="S15" s="18"/>
      <c r="T15" s="18"/>
    </row>
    <row r="16" spans="1:20" ht="42.75" customHeight="1" x14ac:dyDescent="0.25">
      <c r="A16" s="18"/>
      <c r="B16" s="30"/>
      <c r="C16" s="31"/>
      <c r="D16" s="32"/>
      <c r="E16" s="18"/>
      <c r="F16" s="13" t="s">
        <v>21</v>
      </c>
      <c r="G16" s="23"/>
      <c r="H16" s="7">
        <f t="shared" si="0"/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38"/>
      <c r="P16" s="39"/>
      <c r="Q16" s="18"/>
      <c r="R16" s="21"/>
      <c r="S16" s="18"/>
      <c r="T16" s="18"/>
    </row>
    <row r="17" spans="1:20" ht="28.5" customHeight="1" x14ac:dyDescent="0.25">
      <c r="A17" s="19"/>
      <c r="B17" s="33"/>
      <c r="C17" s="34"/>
      <c r="D17" s="35"/>
      <c r="E17" s="19"/>
      <c r="F17" s="13" t="s">
        <v>22</v>
      </c>
      <c r="G17" s="23"/>
      <c r="H17" s="7">
        <f t="shared" si="0"/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40"/>
      <c r="P17" s="41"/>
      <c r="Q17" s="19"/>
      <c r="R17" s="22"/>
      <c r="S17" s="19"/>
      <c r="T17" s="19"/>
    </row>
    <row r="18" spans="1:20" ht="28.5" customHeight="1" x14ac:dyDescent="0.25">
      <c r="A18" s="11"/>
      <c r="B18" s="13" t="s">
        <v>30</v>
      </c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</row>
    <row r="19" spans="1:20" ht="28.5" customHeight="1" x14ac:dyDescent="0.25">
      <c r="A19" s="11"/>
      <c r="B19" s="13" t="s">
        <v>29</v>
      </c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</row>
    <row r="20" spans="1:20" ht="34.5" customHeight="1" x14ac:dyDescent="0.25">
      <c r="A20" s="24">
        <v>1</v>
      </c>
      <c r="B20" s="27" t="s">
        <v>27</v>
      </c>
      <c r="C20" s="28"/>
      <c r="D20" s="29"/>
      <c r="E20" s="17" t="s">
        <v>16</v>
      </c>
      <c r="F20" s="13" t="s">
        <v>17</v>
      </c>
      <c r="G20" s="23"/>
      <c r="H20" s="7">
        <f t="shared" ref="H20" si="2">I20+J20+K20+L20+M20+N20</f>
        <v>20253.240000000002</v>
      </c>
      <c r="I20" s="7">
        <f t="shared" ref="I20:N20" si="3">I21+I22+I23+I24+I25</f>
        <v>10126.620000000001</v>
      </c>
      <c r="J20" s="7">
        <f t="shared" si="3"/>
        <v>10126.620000000001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 t="shared" si="3"/>
        <v>0</v>
      </c>
      <c r="O20" s="36" t="s">
        <v>20</v>
      </c>
      <c r="P20" s="37"/>
      <c r="Q20" s="17" t="s">
        <v>35</v>
      </c>
      <c r="R20" s="20" t="s">
        <v>35</v>
      </c>
      <c r="S20" s="17" t="s">
        <v>35</v>
      </c>
      <c r="T20" s="17" t="s">
        <v>35</v>
      </c>
    </row>
    <row r="21" spans="1:20" ht="31.5" customHeight="1" x14ac:dyDescent="0.25">
      <c r="A21" s="25"/>
      <c r="B21" s="30"/>
      <c r="C21" s="31"/>
      <c r="D21" s="32"/>
      <c r="E21" s="18"/>
      <c r="F21" s="13" t="s">
        <v>3</v>
      </c>
      <c r="G21" s="23"/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38"/>
      <c r="P21" s="39"/>
      <c r="Q21" s="18"/>
      <c r="R21" s="21"/>
      <c r="S21" s="18"/>
      <c r="T21" s="18"/>
    </row>
    <row r="22" spans="1:20" ht="53.25" customHeight="1" x14ac:dyDescent="0.25">
      <c r="A22" s="25"/>
      <c r="B22" s="30"/>
      <c r="C22" s="31"/>
      <c r="D22" s="32"/>
      <c r="E22" s="18"/>
      <c r="F22" s="13" t="s">
        <v>18</v>
      </c>
      <c r="G22" s="23"/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38"/>
      <c r="P22" s="39"/>
      <c r="Q22" s="18"/>
      <c r="R22" s="21"/>
      <c r="S22" s="18"/>
      <c r="T22" s="18"/>
    </row>
    <row r="23" spans="1:20" ht="30.75" customHeight="1" x14ac:dyDescent="0.25">
      <c r="A23" s="25"/>
      <c r="B23" s="30"/>
      <c r="C23" s="31"/>
      <c r="D23" s="32"/>
      <c r="E23" s="18"/>
      <c r="F23" s="13" t="s">
        <v>4</v>
      </c>
      <c r="G23" s="23"/>
      <c r="H23" s="7">
        <f t="shared" ref="H23:H25" si="4">I23+J23+K23+L23+M23+N23</f>
        <v>20253.240000000002</v>
      </c>
      <c r="I23" s="7">
        <f>(3375540*3)/1000</f>
        <v>10126.620000000001</v>
      </c>
      <c r="J23" s="7">
        <f>(3375540*3)/1000</f>
        <v>10126.620000000001</v>
      </c>
      <c r="K23" s="7">
        <v>0</v>
      </c>
      <c r="L23" s="7">
        <v>0</v>
      </c>
      <c r="M23" s="7">
        <v>0</v>
      </c>
      <c r="N23" s="7">
        <v>0</v>
      </c>
      <c r="O23" s="38"/>
      <c r="P23" s="39"/>
      <c r="Q23" s="18"/>
      <c r="R23" s="21"/>
      <c r="S23" s="18"/>
      <c r="T23" s="18"/>
    </row>
    <row r="24" spans="1:20" ht="42.75" customHeight="1" x14ac:dyDescent="0.25">
      <c r="A24" s="25"/>
      <c r="B24" s="30"/>
      <c r="C24" s="31"/>
      <c r="D24" s="32"/>
      <c r="E24" s="18"/>
      <c r="F24" s="13" t="s">
        <v>21</v>
      </c>
      <c r="G24" s="23"/>
      <c r="H24" s="7">
        <f t="shared" si="4"/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38"/>
      <c r="P24" s="39"/>
      <c r="Q24" s="18"/>
      <c r="R24" s="21"/>
      <c r="S24" s="18"/>
      <c r="T24" s="18"/>
    </row>
    <row r="25" spans="1:20" ht="28.5" customHeight="1" x14ac:dyDescent="0.25">
      <c r="A25" s="26"/>
      <c r="B25" s="33"/>
      <c r="C25" s="34"/>
      <c r="D25" s="35"/>
      <c r="E25" s="19"/>
      <c r="F25" s="13" t="s">
        <v>22</v>
      </c>
      <c r="G25" s="23"/>
      <c r="H25" s="7">
        <f t="shared" si="4"/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40"/>
      <c r="P25" s="41"/>
      <c r="Q25" s="19"/>
      <c r="R25" s="22"/>
      <c r="S25" s="19"/>
      <c r="T25" s="19"/>
    </row>
    <row r="26" spans="1:20" ht="34.5" customHeight="1" x14ac:dyDescent="0.25">
      <c r="A26" s="17" t="s">
        <v>36</v>
      </c>
      <c r="B26" s="27" t="s">
        <v>31</v>
      </c>
      <c r="C26" s="28"/>
      <c r="D26" s="29"/>
      <c r="E26" s="17" t="s">
        <v>16</v>
      </c>
      <c r="F26" s="13" t="s">
        <v>17</v>
      </c>
      <c r="G26" s="23"/>
      <c r="H26" s="7">
        <f t="shared" ref="H26" si="5">I26+J26+K26+L26+M26+N26</f>
        <v>20253.240000000002</v>
      </c>
      <c r="I26" s="7">
        <f t="shared" ref="I26:N26" si="6">I27+I28+I29+I30+I31</f>
        <v>10126.620000000001</v>
      </c>
      <c r="J26" s="7">
        <f t="shared" si="6"/>
        <v>10126.620000000001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36" t="s">
        <v>20</v>
      </c>
      <c r="P26" s="37"/>
      <c r="Q26" s="17" t="s">
        <v>23</v>
      </c>
      <c r="R26" s="20" t="s">
        <v>35</v>
      </c>
      <c r="S26" s="17" t="s">
        <v>39</v>
      </c>
      <c r="T26" s="17" t="s">
        <v>26</v>
      </c>
    </row>
    <row r="27" spans="1:20" ht="31.5" customHeight="1" x14ac:dyDescent="0.25">
      <c r="A27" s="18"/>
      <c r="B27" s="30"/>
      <c r="C27" s="31"/>
      <c r="D27" s="32"/>
      <c r="E27" s="18"/>
      <c r="F27" s="13" t="s">
        <v>3</v>
      </c>
      <c r="G27" s="23"/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38"/>
      <c r="P27" s="39"/>
      <c r="Q27" s="18"/>
      <c r="R27" s="21"/>
      <c r="S27" s="18"/>
      <c r="T27" s="18"/>
    </row>
    <row r="28" spans="1:20" ht="53.25" customHeight="1" x14ac:dyDescent="0.25">
      <c r="A28" s="18"/>
      <c r="B28" s="30"/>
      <c r="C28" s="31"/>
      <c r="D28" s="32"/>
      <c r="E28" s="18"/>
      <c r="F28" s="13" t="s">
        <v>18</v>
      </c>
      <c r="G28" s="23"/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38"/>
      <c r="P28" s="39"/>
      <c r="Q28" s="18"/>
      <c r="R28" s="21"/>
      <c r="S28" s="18"/>
      <c r="T28" s="18"/>
    </row>
    <row r="29" spans="1:20" ht="30.75" customHeight="1" x14ac:dyDescent="0.25">
      <c r="A29" s="18"/>
      <c r="B29" s="30"/>
      <c r="C29" s="31"/>
      <c r="D29" s="32"/>
      <c r="E29" s="18"/>
      <c r="F29" s="13" t="s">
        <v>4</v>
      </c>
      <c r="G29" s="23"/>
      <c r="H29" s="7">
        <f t="shared" ref="H29:H31" si="7">I29+J29+K29+L29+M29+N29</f>
        <v>20253.240000000002</v>
      </c>
      <c r="I29" s="7">
        <f>(3375540*3)/1000</f>
        <v>10126.620000000001</v>
      </c>
      <c r="J29" s="7">
        <f>(3375540*3)/1000</f>
        <v>10126.620000000001</v>
      </c>
      <c r="K29" s="7">
        <v>0</v>
      </c>
      <c r="L29" s="7">
        <v>0</v>
      </c>
      <c r="M29" s="7">
        <v>0</v>
      </c>
      <c r="N29" s="7">
        <v>0</v>
      </c>
      <c r="O29" s="38"/>
      <c r="P29" s="39"/>
      <c r="Q29" s="18"/>
      <c r="R29" s="21"/>
      <c r="S29" s="18"/>
      <c r="T29" s="18"/>
    </row>
    <row r="30" spans="1:20" ht="42.75" customHeight="1" x14ac:dyDescent="0.25">
      <c r="A30" s="18"/>
      <c r="B30" s="30"/>
      <c r="C30" s="31"/>
      <c r="D30" s="32"/>
      <c r="E30" s="18"/>
      <c r="F30" s="13" t="s">
        <v>21</v>
      </c>
      <c r="G30" s="23"/>
      <c r="H30" s="7">
        <f t="shared" si="7"/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38"/>
      <c r="P30" s="39"/>
      <c r="Q30" s="18"/>
      <c r="R30" s="21"/>
      <c r="S30" s="18"/>
      <c r="T30" s="18"/>
    </row>
    <row r="31" spans="1:20" ht="28.5" customHeight="1" x14ac:dyDescent="0.25">
      <c r="A31" s="19"/>
      <c r="B31" s="33"/>
      <c r="C31" s="34"/>
      <c r="D31" s="35"/>
      <c r="E31" s="19"/>
      <c r="F31" s="13" t="s">
        <v>22</v>
      </c>
      <c r="G31" s="23"/>
      <c r="H31" s="7">
        <f t="shared" si="7"/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40"/>
      <c r="P31" s="41"/>
      <c r="Q31" s="19"/>
      <c r="R31" s="22"/>
      <c r="S31" s="19"/>
      <c r="T31" s="19"/>
    </row>
    <row r="32" spans="1:20" ht="107.25" customHeight="1" x14ac:dyDescent="0.25">
      <c r="A32" s="12" t="s">
        <v>37</v>
      </c>
      <c r="B32" s="13" t="s">
        <v>33</v>
      </c>
      <c r="C32" s="14"/>
      <c r="D32" s="23"/>
      <c r="E32" s="11" t="s">
        <v>16</v>
      </c>
      <c r="F32" s="65" t="s">
        <v>32</v>
      </c>
      <c r="G32" s="66"/>
      <c r="H32" s="10"/>
      <c r="I32" s="10"/>
      <c r="J32" s="10"/>
      <c r="K32" s="10"/>
      <c r="L32" s="10"/>
      <c r="M32" s="10"/>
      <c r="N32" s="10"/>
      <c r="O32" s="5" t="s">
        <v>20</v>
      </c>
      <c r="P32" s="10"/>
      <c r="Q32" s="11" t="s">
        <v>23</v>
      </c>
      <c r="R32" s="5" t="s">
        <v>35</v>
      </c>
      <c r="S32" s="11" t="s">
        <v>40</v>
      </c>
      <c r="T32" s="11" t="s">
        <v>34</v>
      </c>
    </row>
  </sheetData>
  <mergeCells count="66">
    <mergeCell ref="B32:D32"/>
    <mergeCell ref="F32:G32"/>
    <mergeCell ref="Q26:Q31"/>
    <mergeCell ref="R26:R31"/>
    <mergeCell ref="S26:S31"/>
    <mergeCell ref="T26:T31"/>
    <mergeCell ref="F27:G27"/>
    <mergeCell ref="F28:G28"/>
    <mergeCell ref="F29:G29"/>
    <mergeCell ref="F30:G30"/>
    <mergeCell ref="F31:G31"/>
    <mergeCell ref="A26:A31"/>
    <mergeCell ref="B26:D31"/>
    <mergeCell ref="E26:E31"/>
    <mergeCell ref="F26:G26"/>
    <mergeCell ref="O26:P31"/>
    <mergeCell ref="O12:P17"/>
    <mergeCell ref="A4:T4"/>
    <mergeCell ref="A5:T5"/>
    <mergeCell ref="Q8:Q10"/>
    <mergeCell ref="R8:R10"/>
    <mergeCell ref="S8:S10"/>
    <mergeCell ref="T8:T10"/>
    <mergeCell ref="A6:T6"/>
    <mergeCell ref="A8:A10"/>
    <mergeCell ref="H9:H10"/>
    <mergeCell ref="I9:N9"/>
    <mergeCell ref="Q12:Q17"/>
    <mergeCell ref="R12:R17"/>
    <mergeCell ref="S12:S17"/>
    <mergeCell ref="T12:T17"/>
    <mergeCell ref="F12:G12"/>
    <mergeCell ref="F13:G13"/>
    <mergeCell ref="F14:G14"/>
    <mergeCell ref="F15:G15"/>
    <mergeCell ref="A12:A17"/>
    <mergeCell ref="B12:D17"/>
    <mergeCell ref="E12:E17"/>
    <mergeCell ref="F16:G16"/>
    <mergeCell ref="F17:G17"/>
    <mergeCell ref="R1:T1"/>
    <mergeCell ref="B11:D11"/>
    <mergeCell ref="F11:G11"/>
    <mergeCell ref="O11:P11"/>
    <mergeCell ref="B8:D10"/>
    <mergeCell ref="F8:G10"/>
    <mergeCell ref="H8:N8"/>
    <mergeCell ref="O8:P10"/>
    <mergeCell ref="E8:E10"/>
    <mergeCell ref="A3:T3"/>
    <mergeCell ref="A20:A25"/>
    <mergeCell ref="B20:D25"/>
    <mergeCell ref="E20:E25"/>
    <mergeCell ref="F20:G20"/>
    <mergeCell ref="O20:P25"/>
    <mergeCell ref="B18:T18"/>
    <mergeCell ref="B19:T19"/>
    <mergeCell ref="Q20:Q25"/>
    <mergeCell ref="R20:R25"/>
    <mergeCell ref="S20:S25"/>
    <mergeCell ref="T20:T25"/>
    <mergeCell ref="F21:G21"/>
    <mergeCell ref="F22:G22"/>
    <mergeCell ref="F23:G23"/>
    <mergeCell ref="F24:G24"/>
    <mergeCell ref="F25:G25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 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Ахмадеева</cp:lastModifiedBy>
  <cp:lastPrinted>2024-10-16T08:43:10Z</cp:lastPrinted>
  <dcterms:created xsi:type="dcterms:W3CDTF">2018-12-25T05:39:48Z</dcterms:created>
  <dcterms:modified xsi:type="dcterms:W3CDTF">2024-10-21T07:02:46Z</dcterms:modified>
</cp:coreProperties>
</file>